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$A$1:$K$31</definedName>
    <definedName name="_xlnm.Print_Area" localSheetId="0">$A$1:$C$7</definedName>
    <definedName name="_xlnm.Print_Area" localSheetId="4">$A$1:$K$6</definedName>
    <definedName name="_xlnm.Print_Area" localSheetId="3">$A$1:$W$34</definedName>
    <definedName name="_xlnm.Print_Area" localSheetId="5">$A$1:$E$24</definedName>
    <definedName name="_xlnm.Print_Area" localSheetId="6">$A$1:$K$30</definedName>
    <definedName name="_xlnm.Print_Area" localSheetId="7">$A$1:$K$30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<sst xmlns="http://schemas.openxmlformats.org/spreadsheetml/2006/main" count="447" uniqueCount="179">
  <si>
    <t xml:space="preserve">    2100501</t>
  </si>
  <si>
    <t>收入</t>
  </si>
  <si>
    <t xml:space="preserve">  党委办公厅（室）及相关机构事务</t>
  </si>
  <si>
    <t>其他支出</t>
  </si>
  <si>
    <t>对个人和家庭的补助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</si>
  <si>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</si>
  <si>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</si>
  <si>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</si>
  <si>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</si>
  <si>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</si>
  <si>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</si>
  <si>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</si>
  <si>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</si>
  <si>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</si>
  <si>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 xml:space="preserve">    一般行政管理事务（纪检监察事务）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</si>
  <si>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</si>
  <si>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</si>
  <si>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</si>
  <si>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</si>
  <si>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</si>
  <si>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</si>
  <si>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</si>
  <si>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</si>
  <si>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</si>
  <si>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</si>
  <si>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</si>
  <si>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</si>
  <si>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其他资本性支出</t>
  </si>
  <si>
    <t>2015年</t>
  </si>
  <si>
    <t>晋中市纪律检查委员会2016年政府性基金预算支出预算表</t>
  </si>
  <si>
    <t>国有资本经营预算支出</t>
  </si>
  <si>
    <t>本年支出合计</t>
  </si>
  <si>
    <t xml:space="preserve">  30311</t>
  </si>
  <si>
    <t xml:space="preserve">  11</t>
  </si>
  <si>
    <t xml:space="preserve">  社会保障缴费</t>
  </si>
  <si>
    <t>本年收入合计</t>
  </si>
  <si>
    <t>商业服务业等支出</t>
  </si>
  <si>
    <t>合计</t>
  </si>
  <si>
    <t xml:space="preserve">    其他纪检监察事务支出</t>
  </si>
  <si>
    <t xml:space="preserve">    2011150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</si>
  <si>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</si>
  <si>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</si>
  <si>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</si>
  <si>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</si>
  <si>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</si>
  <si>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</si>
  <si>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</si>
  <si>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</si>
  <si>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</si>
  <si>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 xml:space="preserve">  纪检监察事务</t>
  </si>
  <si>
    <t xml:space="preserve">  20111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</si>
  <si>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</si>
  <si>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</si>
  <si>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</si>
  <si>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</si>
  <si>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</si>
  <si>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</si>
  <si>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</si>
  <si>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>晋中市纪律检查委员会2016年财政拨款预算收支总表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</si>
  <si>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</si>
  <si>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</si>
  <si>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</si>
  <si>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</si>
  <si>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</si>
  <si>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</si>
  <si>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</si>
  <si>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</si>
  <si>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</si>
  <si>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</si>
  <si>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</si>
  <si>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</si>
  <si>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</si>
  <si>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</si>
  <si>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</si>
  <si>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一般行政管理事务（党委办公厅（室）及相关机构事务）</t>
  </si>
  <si>
    <t xml:space="preserve">    行政运行（纪检监察事务）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</si>
  <si>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</si>
  <si>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</si>
  <si>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</si>
  <si>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</si>
  <si>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</si>
  <si>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</si>
  <si>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</si>
  <si>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</si>
  <si>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</si>
  <si>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</si>
  <si>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</si>
  <si>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  事业运行（纪检监察事务）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</si>
  <si>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</si>
  <si>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</si>
  <si>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</si>
  <si>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</si>
  <si>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</si>
  <si>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</si>
  <si>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晋中市纪律检查委员会2016年一般公共预算安排基本支出分经济科目表</t>
  </si>
  <si>
    <t>政府性基金</t>
  </si>
  <si>
    <t>单位：万元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</si>
  <si>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</si>
  <si>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</si>
  <si>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</si>
  <si>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</si>
  <si>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</si>
  <si>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</si>
  <si>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>四、其他各项收入</t>
  </si>
  <si>
    <t xml:space="preserve">    2013102</t>
  </si>
  <si>
    <t>晋中市纪律检查委员会2016年预算收支总表</t>
  </si>
  <si>
    <t>备注</t>
  </si>
  <si>
    <t xml:space="preserve">  行政事业单位离退休</t>
  </si>
  <si>
    <t>文化体育与传媒支出</t>
  </si>
  <si>
    <t xml:space="preserve">  31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</si>
  <si>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</si>
  <si>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</si>
  <si>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</si>
  <si>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</si>
  <si>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</si>
  <si>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</si>
  <si>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</si>
  <si>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</si>
  <si>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</si>
  <si>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</si>
  <si>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</si>
  <si>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</si>
  <si>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晋中市纪律检查委员会2016年一般公共预算支出预算表</t>
  </si>
  <si>
    <t>**</t>
  </si>
  <si>
    <t>商品和服务支出</t>
  </si>
  <si>
    <t>2016年预算数</t>
  </si>
  <si>
    <t xml:space="preserve">    2100799</t>
  </si>
  <si>
    <t xml:space="preserve">    2011102</t>
  </si>
  <si>
    <t>金融支出</t>
  </si>
  <si>
    <t>社会保障和就业支出</t>
  </si>
  <si>
    <t xml:space="preserve">  30239</t>
  </si>
  <si>
    <t xml:space="preserve">    其他计划生育事务支出</t>
  </si>
  <si>
    <t xml:space="preserve">  办公设备购置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</si>
  <si>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</si>
  <si>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</si>
  <si>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</si>
  <si>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</si>
  <si>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</si>
  <si>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</si>
  <si>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</si>
  <si>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</si>
  <si>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</si>
  <si>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</si>
  <si>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</si>
  <si>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</si>
  <si>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</si>
  <si>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</si>
  <si>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>晋中市纪律检查委员会2016年部门预算收入总表</t>
  </si>
  <si>
    <t xml:space="preserve">    2100599</t>
  </si>
  <si>
    <t>住房保障支出</t>
  </si>
  <si>
    <t>2016年晋中市市直部门预算汇总表</t>
  </si>
  <si>
    <t xml:space="preserve">  基本工资</t>
  </si>
  <si>
    <t>晋中市纪律检查委员会2016年部门预算支出总表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</si>
  <si>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</si>
  <si>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</si>
  <si>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</si>
  <si>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</si>
  <si>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</si>
  <si>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</si>
  <si>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</si>
  <si>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</si>
  <si>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20131</t>
  </si>
  <si>
    <t>转移性支出</t>
  </si>
  <si>
    <t xml:space="preserve">    2011101</t>
  </si>
  <si>
    <t>预备费</t>
  </si>
  <si>
    <t xml:space="preserve">  30314</t>
  </si>
  <si>
    <t xml:space="preserve">  印刷费</t>
  </si>
  <si>
    <t>晋中市纪律检查委员会</t>
  </si>
  <si>
    <t xml:space="preserve">    2210202</t>
  </si>
  <si>
    <t xml:space="preserve">  差旅费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</si>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</sst>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96</v>
      </c>
    </row>
    <row r="4" spans="1:30" ht="31.5" customHeight="1">
      <c r="A4" s="7" t="s">
        <v>140</v>
      </c>
      <c r="B4" s="7" t="s">
        <v>37</v>
      </c>
      <c r="C4" s="18" t="s">
        <v>25</v>
      </c>
      <c r="D4" s="18" t="s">
        <v>71</v>
      </c>
      <c r="E4" s="18" t="s">
        <v>15</v>
      </c>
      <c r="F4" s="18" t="s">
        <v>80</v>
      </c>
      <c r="G4" s="18" t="s">
        <v>137</v>
      </c>
      <c r="H4" s="18" t="s">
        <v>56</v>
      </c>
      <c r="I4" s="18" t="s">
        <v>108</v>
      </c>
      <c r="J4" s="18" t="s">
        <v>129</v>
      </c>
      <c r="K4" s="18" t="s">
        <v>173</v>
      </c>
      <c r="L4" s="18" t="s">
        <v>21</v>
      </c>
      <c r="M4" s="18" t="s">
        <v>85</v>
      </c>
      <c r="N4" s="18" t="s">
        <v>81</v>
      </c>
      <c r="O4" s="18" t="s">
        <v>17</v>
      </c>
      <c r="P4" s="18" t="s">
        <v>156</v>
      </c>
      <c r="Q4" s="18" t="s">
        <v>16</v>
      </c>
      <c r="R4" s="18" t="s">
        <v>36</v>
      </c>
      <c r="S4" s="18" t="s">
        <v>128</v>
      </c>
      <c r="T4" s="18" t="s">
        <v>45</v>
      </c>
      <c r="U4" s="18" t="s">
        <v>111</v>
      </c>
      <c r="V4" s="18" t="s">
        <v>149</v>
      </c>
      <c r="W4" s="18" t="s">
        <v>136</v>
      </c>
      <c r="X4" s="19" t="s">
        <v>30</v>
      </c>
      <c r="Y4" s="19" t="s">
        <v>164</v>
      </c>
      <c r="Z4" s="19" t="s">
        <v>3</v>
      </c>
      <c r="AA4" s="66" t="s">
        <v>162</v>
      </c>
      <c r="AB4" s="19" t="s">
        <v>61</v>
      </c>
      <c r="AC4" s="68" t="s">
        <v>157</v>
      </c>
      <c r="AD4" s="19" t="s">
        <v>52</v>
      </c>
    </row>
    <row r="5" spans="1:30" ht="13.5" customHeight="1">
      <c r="A5" s="8" t="s">
        <v>123</v>
      </c>
      <c r="B5" s="8" t="s">
        <v>123</v>
      </c>
      <c r="C5" s="8" t="s">
        <v>123</v>
      </c>
      <c r="D5" s="8" t="s">
        <v>123</v>
      </c>
      <c r="E5" s="8" t="s">
        <v>123</v>
      </c>
      <c r="F5" s="8" t="s">
        <v>123</v>
      </c>
      <c r="G5" s="8" t="s">
        <v>123</v>
      </c>
      <c r="H5" s="8" t="s">
        <v>123</v>
      </c>
      <c r="I5" s="8" t="s">
        <v>123</v>
      </c>
      <c r="J5" s="8" t="s">
        <v>123</v>
      </c>
      <c r="K5" s="8" t="s">
        <v>123</v>
      </c>
      <c r="L5" s="8" t="s">
        <v>123</v>
      </c>
      <c r="M5" s="8" t="s">
        <v>123</v>
      </c>
      <c r="N5" s="8" t="s">
        <v>123</v>
      </c>
      <c r="O5" s="8" t="s">
        <v>123</v>
      </c>
      <c r="P5" s="8" t="s">
        <v>123</v>
      </c>
      <c r="Q5" s="8" t="s">
        <v>123</v>
      </c>
      <c r="R5" s="8" t="s">
        <v>123</v>
      </c>
      <c r="S5" s="8" t="s">
        <v>123</v>
      </c>
      <c r="T5" s="8" t="s">
        <v>123</v>
      </c>
      <c r="U5" s="8" t="s">
        <v>123</v>
      </c>
      <c r="V5" s="8" t="s">
        <v>123</v>
      </c>
      <c r="W5" s="8" t="s">
        <v>123</v>
      </c>
      <c r="X5" s="8" t="s">
        <v>123</v>
      </c>
      <c r="Y5" s="8" t="s">
        <v>123</v>
      </c>
      <c r="Z5" s="8" t="s">
        <v>123</v>
      </c>
      <c r="AA5" s="8" t="s">
        <v>123</v>
      </c>
      <c r="AB5" s="8" t="s">
        <v>123</v>
      </c>
      <c r="AC5" s="8" t="s">
        <v>123</v>
      </c>
      <c r="AD5" s="69" t="s">
        <v>123</v>
      </c>
    </row>
    <row r="6" spans="1:30" ht="18.75" customHeight="1">
      <c r="A6" s="119" t="s">
        <v>37</v>
      </c>
      <c r="B6" s="120">
        <v>3697.7</v>
      </c>
      <c r="C6" s="118">
        <v>3263.51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301.43</v>
      </c>
      <c r="K6" s="118">
        <v>0</v>
      </c>
      <c r="L6" s="118">
        <v>37.61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95.15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167</v>
      </c>
      <c r="B7" s="120">
        <v>3697.7</v>
      </c>
      <c r="C7" s="118">
        <v>3263.51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301.43</v>
      </c>
      <c r="K7" s="118">
        <v>0</v>
      </c>
      <c r="L7" s="118">
        <v>37.61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95.15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105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112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67</v>
      </c>
      <c r="B5" s="98" t="s">
        <v>89</v>
      </c>
      <c r="C5" s="97"/>
      <c r="D5" s="33"/>
      <c r="E5" s="32" t="s">
        <v>67</v>
      </c>
      <c r="F5" s="35" t="s">
        <v>89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28</v>
      </c>
      <c r="C6" s="96" t="s">
        <v>155</v>
      </c>
      <c r="D6" s="34" t="s">
        <v>23</v>
      </c>
      <c r="E6" s="32"/>
      <c r="F6" s="69" t="s">
        <v>28</v>
      </c>
      <c r="G6" s="81" t="s">
        <v>155</v>
      </c>
      <c r="H6" s="18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120</v>
      </c>
      <c r="B7" s="121">
        <v>3364.2</v>
      </c>
      <c r="C7" s="121">
        <v>3697.7</v>
      </c>
      <c r="D7" s="95">
        <f>IF(B7&gt;0,(C7-B7)/B7,0)</f>
        <v>0.09913203733428454</v>
      </c>
      <c r="E7" s="85" t="s">
        <v>25</v>
      </c>
      <c r="F7" s="118">
        <v>3094.49</v>
      </c>
      <c r="G7" s="118">
        <v>3263.51</v>
      </c>
      <c r="H7" s="92">
        <f>IF(F7&gt;0,(G7-F7)/F7,0)</f>
        <v>0.05461966269078279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171</v>
      </c>
      <c r="B8" s="121">
        <v>0</v>
      </c>
      <c r="C8" s="121">
        <v>0</v>
      </c>
      <c r="D8" s="95">
        <f>IF(B8&gt;0,(C8-B8)/B8,0)</f>
        <v>0</v>
      </c>
      <c r="E8" s="86" t="s">
        <v>71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70</v>
      </c>
      <c r="B9" s="121">
        <v>0</v>
      </c>
      <c r="C9" s="121">
        <v>0</v>
      </c>
      <c r="D9" s="92">
        <f>IF(B9&gt;0,(C9-B9)/B9,0)</f>
        <v>0</v>
      </c>
      <c r="E9" s="86" t="s">
        <v>15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103</v>
      </c>
      <c r="B10" s="121">
        <v>0</v>
      </c>
      <c r="C10" s="121">
        <v>0</v>
      </c>
      <c r="D10" s="92">
        <f>IF(B10&gt;0,(C10-B10)/B10,0)</f>
        <v>0</v>
      </c>
      <c r="E10" s="86" t="s">
        <v>80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137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56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108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129</v>
      </c>
      <c r="F14" s="118">
        <v>144.71</v>
      </c>
      <c r="G14" s="118">
        <v>301.43</v>
      </c>
      <c r="H14" s="92">
        <f>IF(F14&gt;0,(G14-F14)/F14,0)</f>
        <v>1.0829935733536038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173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8">
        <v>35.9</v>
      </c>
      <c r="G16" s="118">
        <v>37.61</v>
      </c>
      <c r="H16" s="92">
        <f>IF(F16&gt;0,(G16-F16)/F16,0)</f>
        <v>0.047632311977715905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85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81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156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149</v>
      </c>
      <c r="F26" s="118">
        <v>89.1</v>
      </c>
      <c r="G26" s="118">
        <v>95.15</v>
      </c>
      <c r="H26" s="92">
        <f>IF(F26&gt;0,(G26-F26)/F26,0)</f>
        <v>0.06790123456790137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30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164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162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157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52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3364.2</v>
      </c>
      <c r="C36" s="36">
        <f>SUM(C7:C10)</f>
        <v>3697.7</v>
      </c>
      <c r="D36" s="94">
        <f>IF(B36&gt;0,(C36-B36)/B36,0)</f>
        <v>0.09913203733428454</v>
      </c>
      <c r="E36" s="50" t="s">
        <v>31</v>
      </c>
      <c r="F36" s="91">
        <f>SUM(F7:F34)</f>
        <v>3364.2</v>
      </c>
      <c r="G36" s="91">
        <f>SUM(G7:G34)</f>
        <v>3697.7000000000003</v>
      </c>
      <c r="H36" s="93">
        <f>IF(F36&gt;0,(G36-F36)/F36,0)</f>
        <v>0.09913203733428466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122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96</v>
      </c>
    </row>
    <row r="4" spans="1:11" ht="23.25" customHeight="1">
      <c r="A4" s="62" t="s">
        <v>67</v>
      </c>
      <c r="B4" s="63"/>
      <c r="C4" s="59" t="s">
        <v>139</v>
      </c>
      <c r="D4" s="79"/>
      <c r="E4" s="79"/>
      <c r="F4" s="58" t="s">
        <v>125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176</v>
      </c>
      <c r="B5" s="57" t="s">
        <v>54</v>
      </c>
      <c r="C5" s="55" t="s">
        <v>37</v>
      </c>
      <c r="D5" s="56" t="s">
        <v>10</v>
      </c>
      <c r="E5" s="78" t="s">
        <v>110</v>
      </c>
      <c r="F5" s="55" t="s">
        <v>37</v>
      </c>
      <c r="G5" s="56" t="s">
        <v>10</v>
      </c>
      <c r="H5" s="55" t="s">
        <v>110</v>
      </c>
      <c r="I5" s="55" t="s">
        <v>37</v>
      </c>
      <c r="J5" s="56" t="s">
        <v>10</v>
      </c>
      <c r="K5" s="64" t="s">
        <v>110</v>
      </c>
    </row>
    <row r="6" spans="1:13" ht="19.5" customHeight="1">
      <c r="A6" s="76" t="s">
        <v>123</v>
      </c>
      <c r="B6" s="53" t="s">
        <v>123</v>
      </c>
      <c r="C6" s="53" t="s">
        <v>123</v>
      </c>
      <c r="D6" s="53" t="s">
        <v>123</v>
      </c>
      <c r="E6" s="76" t="s">
        <v>123</v>
      </c>
      <c r="F6" s="53" t="s">
        <v>123</v>
      </c>
      <c r="G6" s="53" t="s">
        <v>123</v>
      </c>
      <c r="H6" s="53" t="s">
        <v>123</v>
      </c>
      <c r="I6" s="53" t="s">
        <v>123</v>
      </c>
      <c r="J6" s="53" t="s">
        <v>123</v>
      </c>
      <c r="K6" s="53" t="s">
        <v>123</v>
      </c>
      <c r="L6" s="11"/>
      <c r="M6" s="11"/>
    </row>
    <row r="7" spans="1:13" ht="15.75" customHeight="1">
      <c r="A7" s="123"/>
      <c r="B7" s="123" t="s">
        <v>37</v>
      </c>
      <c r="C7" s="118">
        <v>3364.2</v>
      </c>
      <c r="D7" s="118">
        <v>827.89</v>
      </c>
      <c r="E7" s="118">
        <v>2536.31</v>
      </c>
      <c r="F7" s="118">
        <v>3697.7</v>
      </c>
      <c r="G7" s="118">
        <v>1193.9</v>
      </c>
      <c r="H7" s="118">
        <v>2503.8</v>
      </c>
      <c r="I7" s="127">
        <f>IF(C7&gt;0,(F7-C7)/C7,0)</f>
        <v>0.09913203733428454</v>
      </c>
      <c r="J7" s="125">
        <f>IF(D7&gt;0,(G7-D7)/D7,0)</f>
        <v>0.44209979586660075</v>
      </c>
      <c r="K7" s="126">
        <f>IF(E7&gt;0,(H7-E7)/E7,0)</f>
        <v>-0.012817833782147988</v>
      </c>
      <c r="L7" s="12"/>
      <c r="M7" s="12"/>
    </row>
    <row r="8" spans="1:11" ht="15.75" customHeight="1">
      <c r="A8" s="123" t="s">
        <v>170</v>
      </c>
      <c r="B8" s="123" t="s">
        <v>25</v>
      </c>
      <c r="C8" s="118">
        <v>3094.49</v>
      </c>
      <c r="D8" s="118">
        <v>558.18</v>
      </c>
      <c r="E8" s="118">
        <v>2536.31</v>
      </c>
      <c r="F8" s="118">
        <v>3263.51</v>
      </c>
      <c r="G8" s="118">
        <v>759.71</v>
      </c>
      <c r="H8" s="118">
        <v>2503.8</v>
      </c>
      <c r="I8" s="127">
        <f>IF(C8&gt;0,(F8-C8)/C8,0)</f>
        <v>0.05461966269078279</v>
      </c>
      <c r="J8" s="125">
        <f>IF(D8&gt;0,(G8-D8)/D8,0)</f>
        <v>0.36104840732380256</v>
      </c>
      <c r="K8" s="126">
        <f>IF(E8&gt;0,(H8-E8)/E8,0)</f>
        <v>-0.012817833782147988</v>
      </c>
    </row>
    <row r="9" spans="1:11" ht="15.75" customHeight="1">
      <c r="A9" s="123" t="s">
        <v>33</v>
      </c>
      <c r="B9" s="123" t="s">
        <v>49</v>
      </c>
      <c r="C9" s="118">
        <v>3094.49</v>
      </c>
      <c r="D9" s="118">
        <v>558.18</v>
      </c>
      <c r="E9" s="118">
        <v>2536.31</v>
      </c>
      <c r="F9" s="118">
        <v>3113.51</v>
      </c>
      <c r="G9" s="118">
        <v>759.71</v>
      </c>
      <c r="H9" s="118">
        <v>2353.8</v>
      </c>
      <c r="I9" s="127">
        <f>IF(C9&gt;0,(F9-C9)/C9,0)</f>
        <v>0.0061464086166057854</v>
      </c>
      <c r="J9" s="125">
        <f>IF(D9&gt;0,(G9-D9)/D9,0)</f>
        <v>0.36104840732380256</v>
      </c>
      <c r="K9" s="126">
        <f>IF(E9&gt;0,(H9-E9)/E9,0)</f>
        <v>-0.07195886938110868</v>
      </c>
    </row>
    <row r="10" spans="1:11" ht="27.75" customHeight="1">
      <c r="A10" s="123" t="s">
        <v>62</v>
      </c>
      <c r="B10" s="123" t="s">
        <v>75</v>
      </c>
      <c r="C10" s="118">
        <v>514.03</v>
      </c>
      <c r="D10" s="118">
        <v>446.62</v>
      </c>
      <c r="E10" s="118">
        <v>67.41</v>
      </c>
      <c r="F10" s="118">
        <v>664.97</v>
      </c>
      <c r="G10" s="118">
        <v>656.27</v>
      </c>
      <c r="H10" s="118">
        <v>8.7</v>
      </c>
      <c r="I10" s="127">
        <f>IF(C10&gt;0,(F10-C10)/C10,0)</f>
        <v>0.2936404490010312</v>
      </c>
      <c r="J10" s="125">
        <f>IF(D10&gt;0,(G10-D10)/D10,0)</f>
        <v>0.4694147149702207</v>
      </c>
      <c r="K10" s="126">
        <f>IF(E10&gt;0,(H10-E10)/E10,0)</f>
        <v>-0.8709390298175345</v>
      </c>
    </row>
    <row r="11" spans="1:11" ht="27.75" customHeight="1">
      <c r="A11" s="123" t="s">
        <v>9</v>
      </c>
      <c r="B11" s="123" t="s">
        <v>14</v>
      </c>
      <c r="C11" s="118">
        <v>2460.9</v>
      </c>
      <c r="D11" s="118">
        <v>0</v>
      </c>
      <c r="E11" s="118">
        <v>2460.9</v>
      </c>
      <c r="F11" s="118">
        <v>2345.1</v>
      </c>
      <c r="G11" s="118">
        <v>0</v>
      </c>
      <c r="H11" s="118">
        <v>2345.1</v>
      </c>
      <c r="I11" s="127">
        <f>IF(C11&gt;0,(F11-C11)/C11,0)</f>
        <v>-0.04705595513836409</v>
      </c>
      <c r="J11" s="125">
        <f>IF(D11&gt;0,(G11-D11)/D11,0)</f>
        <v>0</v>
      </c>
      <c r="K11" s="126">
        <f>IF(E11&gt;0,(H11-E11)/E11,0)</f>
        <v>-0.04705595513836409</v>
      </c>
    </row>
    <row r="12" spans="1:11" ht="27.75" customHeight="1">
      <c r="A12" s="123" t="s">
        <v>99</v>
      </c>
      <c r="B12" s="123" t="s">
        <v>87</v>
      </c>
      <c r="C12" s="118">
        <v>114.56</v>
      </c>
      <c r="D12" s="118">
        <v>111.56</v>
      </c>
      <c r="E12" s="118">
        <v>3</v>
      </c>
      <c r="F12" s="118">
        <v>103.44</v>
      </c>
      <c r="G12" s="118">
        <v>103.44</v>
      </c>
      <c r="H12" s="118">
        <v>0</v>
      </c>
      <c r="I12" s="127">
        <f>IF(C12&gt;0,(F12-C12)/C12,0)</f>
        <v>-0.0970670391061453</v>
      </c>
      <c r="J12" s="125">
        <f>IF(D12&gt;0,(G12-D12)/D12,0)</f>
        <v>-0.07278594478307641</v>
      </c>
      <c r="K12" s="126">
        <f>IF(E12&gt;0,(H12-E12)/E12,0)</f>
        <v>-1</v>
      </c>
    </row>
    <row r="13" spans="1:11" ht="18.75" customHeight="1">
      <c r="A13" s="123" t="s">
        <v>98</v>
      </c>
      <c r="B13" s="123" t="s">
        <v>38</v>
      </c>
      <c r="C13" s="118">
        <v>5</v>
      </c>
      <c r="D13" s="118">
        <v>0</v>
      </c>
      <c r="E13" s="118">
        <v>5</v>
      </c>
      <c r="F13" s="118">
        <v>0</v>
      </c>
      <c r="G13" s="118">
        <v>0</v>
      </c>
      <c r="H13" s="118">
        <v>0</v>
      </c>
      <c r="I13" s="127">
        <f>IF(C13&gt;0,(F13-C13)/C13,0)</f>
        <v>-1</v>
      </c>
      <c r="J13" s="125">
        <f>IF(D13&gt;0,(G13-D13)/D13,0)</f>
        <v>0</v>
      </c>
      <c r="K13" s="126">
        <f>IF(E13&gt;0,(H13-E13)/E13,0)</f>
        <v>-1</v>
      </c>
    </row>
    <row r="14" spans="1:11" ht="27.75" customHeight="1">
      <c r="A14" s="123" t="s">
        <v>109</v>
      </c>
      <c r="B14" s="123" t="s">
        <v>2</v>
      </c>
      <c r="C14" s="118">
        <v>0</v>
      </c>
      <c r="D14" s="118">
        <v>0</v>
      </c>
      <c r="E14" s="118">
        <v>0</v>
      </c>
      <c r="F14" s="118">
        <v>150</v>
      </c>
      <c r="G14" s="118">
        <v>0</v>
      </c>
      <c r="H14" s="118">
        <v>150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36.75" customHeight="1">
      <c r="A15" s="123" t="s">
        <v>9</v>
      </c>
      <c r="B15" s="123" t="s">
        <v>74</v>
      </c>
      <c r="C15" s="118">
        <v>0</v>
      </c>
      <c r="D15" s="118">
        <v>0</v>
      </c>
      <c r="E15" s="118">
        <v>0</v>
      </c>
      <c r="F15" s="118">
        <v>150</v>
      </c>
      <c r="G15" s="118">
        <v>0</v>
      </c>
      <c r="H15" s="118">
        <v>150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41</v>
      </c>
      <c r="B16" s="123" t="s">
        <v>129</v>
      </c>
      <c r="C16" s="118">
        <v>144.71</v>
      </c>
      <c r="D16" s="118">
        <v>144.71</v>
      </c>
      <c r="E16" s="118">
        <v>0</v>
      </c>
      <c r="F16" s="118">
        <v>301.43</v>
      </c>
      <c r="G16" s="118">
        <v>301.43</v>
      </c>
      <c r="H16" s="118">
        <v>0</v>
      </c>
      <c r="I16" s="127">
        <f>IF(C16&gt;0,(F16-C16)/C16,0)</f>
        <v>1.0829935733536038</v>
      </c>
      <c r="J16" s="125">
        <f>IF(D16&gt;0,(G16-D16)/D16,0)</f>
        <v>1.0829935733536038</v>
      </c>
      <c r="K16" s="126">
        <f>IF(E16&gt;0,(H16-E16)/E16,0)</f>
        <v>0</v>
      </c>
    </row>
    <row r="17" spans="1:11" ht="18.75" customHeight="1">
      <c r="A17" s="123" t="s">
        <v>73</v>
      </c>
      <c r="B17" s="123" t="s">
        <v>107</v>
      </c>
      <c r="C17" s="118">
        <v>144.71</v>
      </c>
      <c r="D17" s="118">
        <v>144.71</v>
      </c>
      <c r="E17" s="118">
        <v>0</v>
      </c>
      <c r="F17" s="118">
        <v>301.43</v>
      </c>
      <c r="G17" s="118">
        <v>301.43</v>
      </c>
      <c r="H17" s="118">
        <v>0</v>
      </c>
      <c r="I17" s="127">
        <f>IF(C17&gt;0,(F17-C17)/C17,0)</f>
        <v>1.0829935733536038</v>
      </c>
      <c r="J17" s="125">
        <f>IF(D17&gt;0,(G17-D17)/D17,0)</f>
        <v>1.0829935733536038</v>
      </c>
      <c r="K17" s="126">
        <f>IF(E17&gt;0,(H17-E17)/E17,0)</f>
        <v>0</v>
      </c>
    </row>
    <row r="18" spans="1:11" ht="18.75" customHeight="1">
      <c r="A18" s="123" t="s">
        <v>62</v>
      </c>
      <c r="B18" s="123" t="s">
        <v>55</v>
      </c>
      <c r="C18" s="118">
        <v>144.71</v>
      </c>
      <c r="D18" s="118">
        <v>144.71</v>
      </c>
      <c r="E18" s="118">
        <v>0</v>
      </c>
      <c r="F18" s="118">
        <v>150.28</v>
      </c>
      <c r="G18" s="118">
        <v>150.28</v>
      </c>
      <c r="H18" s="118">
        <v>0</v>
      </c>
      <c r="I18" s="127">
        <f>IF(C18&gt;0,(F18-C18)/C18,0)</f>
        <v>0.03849077465275373</v>
      </c>
      <c r="J18" s="125">
        <f>IF(D18&gt;0,(G18-D18)/D18,0)</f>
        <v>0.03849077465275373</v>
      </c>
      <c r="K18" s="126">
        <f>IF(E18&gt;0,(H18-E18)/E18,0)</f>
        <v>0</v>
      </c>
    </row>
    <row r="19" spans="1:11" ht="27.75" customHeight="1">
      <c r="A19" s="123" t="s">
        <v>60</v>
      </c>
      <c r="B19" s="123" t="s">
        <v>40</v>
      </c>
      <c r="C19" s="118">
        <v>0</v>
      </c>
      <c r="D19" s="118">
        <v>0</v>
      </c>
      <c r="E19" s="118">
        <v>0</v>
      </c>
      <c r="F19" s="118">
        <v>107.97</v>
      </c>
      <c r="G19" s="118">
        <v>107.97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27.75" customHeight="1">
      <c r="A20" s="123" t="s">
        <v>8</v>
      </c>
      <c r="B20" s="123" t="s">
        <v>64</v>
      </c>
      <c r="C20" s="118">
        <v>0</v>
      </c>
      <c r="D20" s="118">
        <v>0</v>
      </c>
      <c r="E20" s="118">
        <v>0</v>
      </c>
      <c r="F20" s="118">
        <v>43.18</v>
      </c>
      <c r="G20" s="118">
        <v>43.18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8.75" customHeight="1">
      <c r="A21" s="123" t="s">
        <v>82</v>
      </c>
      <c r="B21" s="123" t="s">
        <v>21</v>
      </c>
      <c r="C21" s="118">
        <v>35.9</v>
      </c>
      <c r="D21" s="118">
        <v>35.9</v>
      </c>
      <c r="E21" s="118">
        <v>0</v>
      </c>
      <c r="F21" s="118">
        <v>37.61</v>
      </c>
      <c r="G21" s="118">
        <v>37.61</v>
      </c>
      <c r="H21" s="118">
        <v>0</v>
      </c>
      <c r="I21" s="127">
        <f>IF(C21&gt;0,(F21-C21)/C21,0)</f>
        <v>0.047632311977715905</v>
      </c>
      <c r="J21" s="125">
        <f>IF(D21&gt;0,(G21-D21)/D21,0)</f>
        <v>0.047632311977715905</v>
      </c>
      <c r="K21" s="126">
        <f>IF(E21&gt;0,(H21-E21)/E21,0)</f>
        <v>0</v>
      </c>
    </row>
    <row r="22" spans="1:11" ht="15.75" customHeight="1">
      <c r="A22" s="123" t="s">
        <v>73</v>
      </c>
      <c r="B22" s="123" t="s">
        <v>84</v>
      </c>
      <c r="C22" s="118">
        <v>35.14</v>
      </c>
      <c r="D22" s="118">
        <v>35.14</v>
      </c>
      <c r="E22" s="118">
        <v>0</v>
      </c>
      <c r="F22" s="118">
        <v>36.96</v>
      </c>
      <c r="G22" s="118">
        <v>36.96</v>
      </c>
      <c r="H22" s="118">
        <v>0</v>
      </c>
      <c r="I22" s="127">
        <f>IF(C22&gt;0,(F22-C22)/C22,0)</f>
        <v>0.051792828685258974</v>
      </c>
      <c r="J22" s="125">
        <f>IF(D22&gt;0,(G22-D22)/D22,0)</f>
        <v>0.051792828685258974</v>
      </c>
      <c r="K22" s="126">
        <f>IF(E22&gt;0,(H22-E22)/E22,0)</f>
        <v>0</v>
      </c>
    </row>
    <row r="23" spans="1:11" ht="15.75" customHeight="1">
      <c r="A23" s="123" t="s">
        <v>62</v>
      </c>
      <c r="B23" s="123" t="s">
        <v>26</v>
      </c>
      <c r="C23" s="118">
        <v>24.84</v>
      </c>
      <c r="D23" s="118">
        <v>24.84</v>
      </c>
      <c r="E23" s="118">
        <v>0</v>
      </c>
      <c r="F23" s="118">
        <v>28.62</v>
      </c>
      <c r="G23" s="118">
        <v>28.62</v>
      </c>
      <c r="H23" s="118">
        <v>0</v>
      </c>
      <c r="I23" s="127">
        <f>IF(C23&gt;0,(F23-C23)/C23,0)</f>
        <v>0.1521739130434783</v>
      </c>
      <c r="J23" s="125">
        <f>IF(D23&gt;0,(G23-D23)/D23,0)</f>
        <v>0.1521739130434783</v>
      </c>
      <c r="K23" s="126">
        <f>IF(E23&gt;0,(H23-E23)/E23,0)</f>
        <v>0</v>
      </c>
    </row>
    <row r="24" spans="1:11" ht="15.75" customHeight="1">
      <c r="A24" s="123" t="s">
        <v>9</v>
      </c>
      <c r="B24" s="123" t="s">
        <v>13</v>
      </c>
      <c r="C24" s="118">
        <v>6.56</v>
      </c>
      <c r="D24" s="118">
        <v>6.56</v>
      </c>
      <c r="E24" s="118">
        <v>0</v>
      </c>
      <c r="F24" s="118">
        <v>5</v>
      </c>
      <c r="G24" s="118">
        <v>5</v>
      </c>
      <c r="H24" s="118">
        <v>0</v>
      </c>
      <c r="I24" s="127">
        <f>IF(C24&gt;0,(F24-C24)/C24,0)</f>
        <v>-0.23780487804878045</v>
      </c>
      <c r="J24" s="125">
        <f>IF(D24&gt;0,(G24-D24)/D24,0)</f>
        <v>-0.23780487804878045</v>
      </c>
      <c r="K24" s="126">
        <f>IF(E24&gt;0,(H24-E24)/E24,0)</f>
        <v>0</v>
      </c>
    </row>
    <row r="25" spans="1:11" ht="18.75" customHeight="1">
      <c r="A25" s="123" t="s">
        <v>98</v>
      </c>
      <c r="B25" s="123" t="s">
        <v>146</v>
      </c>
      <c r="C25" s="118">
        <v>3.74</v>
      </c>
      <c r="D25" s="118">
        <v>3.74</v>
      </c>
      <c r="E25" s="118">
        <v>0</v>
      </c>
      <c r="F25" s="118">
        <v>3.34</v>
      </c>
      <c r="G25" s="118">
        <v>3.34</v>
      </c>
      <c r="H25" s="118">
        <v>0</v>
      </c>
      <c r="I25" s="127">
        <f>IF(C25&gt;0,(F25-C25)/C25,0)</f>
        <v>-0.1069518716577541</v>
      </c>
      <c r="J25" s="125">
        <f>IF(D25&gt;0,(G25-D25)/D25,0)</f>
        <v>-0.1069518716577541</v>
      </c>
      <c r="K25" s="126">
        <f>IF(E25&gt;0,(H25-E25)/E25,0)</f>
        <v>0</v>
      </c>
    </row>
    <row r="26" spans="1:11" ht="15.75" customHeight="1">
      <c r="A26" s="123" t="s">
        <v>159</v>
      </c>
      <c r="B26" s="123" t="s">
        <v>69</v>
      </c>
      <c r="C26" s="118">
        <v>0.76</v>
      </c>
      <c r="D26" s="118">
        <v>0.76</v>
      </c>
      <c r="E26" s="118">
        <v>0</v>
      </c>
      <c r="F26" s="118">
        <v>0.65</v>
      </c>
      <c r="G26" s="118">
        <v>0.65</v>
      </c>
      <c r="H26" s="118">
        <v>0</v>
      </c>
      <c r="I26" s="127">
        <f>IF(C26&gt;0,(F26-C26)/C26,0)</f>
        <v>-0.14473684210526314</v>
      </c>
      <c r="J26" s="125">
        <f>IF(D26&gt;0,(G26-D26)/D26,0)</f>
        <v>-0.14473684210526314</v>
      </c>
      <c r="K26" s="126">
        <f>IF(E26&gt;0,(H26-E26)/E26,0)</f>
        <v>0</v>
      </c>
    </row>
    <row r="27" spans="1:11" ht="18.75" customHeight="1">
      <c r="A27" s="123" t="s">
        <v>98</v>
      </c>
      <c r="B27" s="123" t="s">
        <v>131</v>
      </c>
      <c r="C27" s="118">
        <v>0.76</v>
      </c>
      <c r="D27" s="118">
        <v>0.76</v>
      </c>
      <c r="E27" s="118">
        <v>0</v>
      </c>
      <c r="F27" s="118">
        <v>0.65</v>
      </c>
      <c r="G27" s="118">
        <v>0.65</v>
      </c>
      <c r="H27" s="118">
        <v>0</v>
      </c>
      <c r="I27" s="127">
        <f>IF(C27&gt;0,(F27-C27)/C27,0)</f>
        <v>-0.14473684210526314</v>
      </c>
      <c r="J27" s="125">
        <f>IF(D27&gt;0,(G27-D27)/D27,0)</f>
        <v>-0.14473684210526314</v>
      </c>
      <c r="K27" s="126">
        <f>IF(E27&gt;0,(H27-E27)/E27,0)</f>
        <v>0</v>
      </c>
    </row>
    <row r="28" spans="1:11" ht="15.75" customHeight="1">
      <c r="A28" s="123" t="s">
        <v>68</v>
      </c>
      <c r="B28" s="123" t="s">
        <v>149</v>
      </c>
      <c r="C28" s="118">
        <v>89.1</v>
      </c>
      <c r="D28" s="118">
        <v>89.1</v>
      </c>
      <c r="E28" s="118">
        <v>0</v>
      </c>
      <c r="F28" s="118">
        <v>95.15</v>
      </c>
      <c r="G28" s="118">
        <v>95.15</v>
      </c>
      <c r="H28" s="118">
        <v>0</v>
      </c>
      <c r="I28" s="127">
        <f>IF(C28&gt;0,(F28-C28)/C28,0)</f>
        <v>0.06790123456790137</v>
      </c>
      <c r="J28" s="125">
        <f>IF(D28&gt;0,(G28-D28)/D28,0)</f>
        <v>0.06790123456790137</v>
      </c>
      <c r="K28" s="126">
        <f>IF(E28&gt;0,(H28-E28)/E28,0)</f>
        <v>0</v>
      </c>
    </row>
    <row r="29" spans="1:11" ht="15.75" customHeight="1">
      <c r="A29" s="123" t="s">
        <v>19</v>
      </c>
      <c r="B29" s="123" t="s">
        <v>24</v>
      </c>
      <c r="C29" s="118">
        <v>89.1</v>
      </c>
      <c r="D29" s="118">
        <v>89.1</v>
      </c>
      <c r="E29" s="118">
        <v>0</v>
      </c>
      <c r="F29" s="118">
        <v>95.15</v>
      </c>
      <c r="G29" s="118">
        <v>95.15</v>
      </c>
      <c r="H29" s="118">
        <v>0</v>
      </c>
      <c r="I29" s="127">
        <f>IF(C29&gt;0,(F29-C29)/C29,0)</f>
        <v>0.06790123456790137</v>
      </c>
      <c r="J29" s="125">
        <f>IF(D29&gt;0,(G29-D29)/D29,0)</f>
        <v>0.06790123456790137</v>
      </c>
      <c r="K29" s="126">
        <f>IF(E29&gt;0,(H29-E29)/E29,0)</f>
        <v>0</v>
      </c>
    </row>
    <row r="30" spans="1:11" ht="15.75" customHeight="1">
      <c r="A30" s="123" t="s">
        <v>62</v>
      </c>
      <c r="B30" s="123" t="s">
        <v>178</v>
      </c>
      <c r="C30" s="118">
        <v>57.97</v>
      </c>
      <c r="D30" s="118">
        <v>57.97</v>
      </c>
      <c r="E30" s="118">
        <v>0</v>
      </c>
      <c r="F30" s="118">
        <v>62.06</v>
      </c>
      <c r="G30" s="118">
        <v>62.06</v>
      </c>
      <c r="H30" s="118">
        <v>0</v>
      </c>
      <c r="I30" s="127">
        <f>IF(C30&gt;0,(F30-C30)/C30,0)</f>
        <v>0.07055373469035714</v>
      </c>
      <c r="J30" s="125">
        <f>IF(D30&gt;0,(G30-D30)/D30,0)</f>
        <v>0.07055373469035714</v>
      </c>
      <c r="K30" s="126">
        <f>IF(E30&gt;0,(H30-E30)/E30,0)</f>
        <v>0</v>
      </c>
    </row>
    <row r="31" spans="1:11" ht="15.75" customHeight="1">
      <c r="A31" s="123" t="s">
        <v>9</v>
      </c>
      <c r="B31" s="123" t="s">
        <v>43</v>
      </c>
      <c r="C31" s="118">
        <v>31.13</v>
      </c>
      <c r="D31" s="118">
        <v>31.13</v>
      </c>
      <c r="E31" s="118">
        <v>0</v>
      </c>
      <c r="F31" s="118">
        <v>33.09</v>
      </c>
      <c r="G31" s="118">
        <v>33.09</v>
      </c>
      <c r="H31" s="118">
        <v>0</v>
      </c>
      <c r="I31" s="127">
        <f>IF(C31&gt;0,(F31-C31)/C31,0)</f>
        <v>0.06296177320912318</v>
      </c>
      <c r="J31" s="125">
        <f>IF(D31&gt;0,(G31-D31)/D31,0)</f>
        <v>0.06296177320912318</v>
      </c>
      <c r="K31" s="126">
        <f>IF(E31&gt;0,(H31-E31)/E31,0)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94</v>
      </c>
      <c r="B2" s="74"/>
      <c r="C2" s="9"/>
      <c r="D2" s="9"/>
    </row>
    <row r="3" spans="2:4" ht="10.5" customHeight="1">
      <c r="B3" s="67"/>
      <c r="D3" s="14" t="s">
        <v>96</v>
      </c>
    </row>
    <row r="4" spans="1:4" ht="23.25" customHeight="1">
      <c r="A4" s="62" t="s">
        <v>67</v>
      </c>
      <c r="B4" s="73"/>
      <c r="C4" s="72" t="s">
        <v>125</v>
      </c>
      <c r="D4" s="65" t="s">
        <v>106</v>
      </c>
    </row>
    <row r="5" spans="1:4" ht="19.5" customHeight="1">
      <c r="A5" s="54" t="s">
        <v>176</v>
      </c>
      <c r="B5" s="70" t="s">
        <v>145</v>
      </c>
      <c r="C5" s="72"/>
      <c r="D5" s="65"/>
    </row>
    <row r="6" spans="1:6" ht="19.5" customHeight="1">
      <c r="A6" s="53" t="s">
        <v>123</v>
      </c>
      <c r="B6" s="53" t="s">
        <v>123</v>
      </c>
      <c r="C6" s="71" t="s">
        <v>123</v>
      </c>
      <c r="D6" s="53" t="s">
        <v>123</v>
      </c>
      <c r="E6" s="11"/>
      <c r="F6" s="11"/>
    </row>
    <row r="7" spans="1:6" ht="15.75" customHeight="1">
      <c r="A7" s="131"/>
      <c r="B7" s="128" t="s">
        <v>37</v>
      </c>
      <c r="C7" s="129">
        <v>1193.9</v>
      </c>
      <c r="D7" s="130"/>
      <c r="E7" s="12"/>
      <c r="F7" s="12"/>
    </row>
    <row r="8" spans="1:4" ht="15.75" customHeight="1">
      <c r="A8" s="131" t="s">
        <v>141</v>
      </c>
      <c r="B8" s="128" t="s">
        <v>102</v>
      </c>
      <c r="C8" s="129">
        <v>734.97</v>
      </c>
      <c r="D8" s="130"/>
    </row>
    <row r="9" spans="1:4" ht="15.75" customHeight="1">
      <c r="A9" s="131" t="s">
        <v>11</v>
      </c>
      <c r="B9" s="128" t="s">
        <v>151</v>
      </c>
      <c r="C9" s="129">
        <v>260.29</v>
      </c>
      <c r="D9" s="130"/>
    </row>
    <row r="10" spans="1:4" ht="15.75" customHeight="1">
      <c r="A10" s="131" t="s">
        <v>66</v>
      </c>
      <c r="B10" s="128" t="s">
        <v>91</v>
      </c>
      <c r="C10" s="129">
        <v>229.99</v>
      </c>
      <c r="D10" s="130"/>
    </row>
    <row r="11" spans="1:4" ht="15.75" customHeight="1">
      <c r="A11" s="131" t="s">
        <v>119</v>
      </c>
      <c r="B11" s="128" t="s">
        <v>177</v>
      </c>
      <c r="C11" s="129">
        <v>18.72</v>
      </c>
      <c r="D11" s="130"/>
    </row>
    <row r="12" spans="1:4" ht="15.75" customHeight="1">
      <c r="A12" s="131" t="s">
        <v>154</v>
      </c>
      <c r="B12" s="128" t="s">
        <v>34</v>
      </c>
      <c r="C12" s="129">
        <v>189.41</v>
      </c>
      <c r="D12" s="130"/>
    </row>
    <row r="13" spans="1:4" ht="15.75" customHeight="1">
      <c r="A13" s="131" t="s">
        <v>118</v>
      </c>
      <c r="B13" s="128" t="s">
        <v>48</v>
      </c>
      <c r="C13" s="129">
        <v>36.56</v>
      </c>
      <c r="D13" s="130"/>
    </row>
    <row r="14" spans="1:4" ht="15.75" customHeight="1">
      <c r="A14" s="131" t="s">
        <v>101</v>
      </c>
      <c r="B14" s="128" t="s">
        <v>124</v>
      </c>
      <c r="C14" s="129">
        <v>173.96</v>
      </c>
      <c r="D14" s="130"/>
    </row>
    <row r="15" spans="1:4" ht="15.75" customHeight="1">
      <c r="A15" s="131" t="s">
        <v>121</v>
      </c>
      <c r="B15" s="128" t="s">
        <v>83</v>
      </c>
      <c r="C15" s="129">
        <v>15.9</v>
      </c>
      <c r="D15" s="130"/>
    </row>
    <row r="16" spans="1:4" ht="15.75" customHeight="1">
      <c r="A16" s="131" t="s">
        <v>12</v>
      </c>
      <c r="B16" s="128" t="s">
        <v>166</v>
      </c>
      <c r="C16" s="129">
        <v>10</v>
      </c>
      <c r="D16" s="130"/>
    </row>
    <row r="17" spans="1:4" ht="15.75" customHeight="1">
      <c r="A17" s="131" t="s">
        <v>158</v>
      </c>
      <c r="B17" s="128" t="s">
        <v>160</v>
      </c>
      <c r="C17" s="129">
        <v>10</v>
      </c>
      <c r="D17" s="130"/>
    </row>
    <row r="18" spans="1:4" ht="15.75" customHeight="1">
      <c r="A18" s="131" t="s">
        <v>144</v>
      </c>
      <c r="B18" s="128" t="s">
        <v>88</v>
      </c>
      <c r="C18" s="129">
        <v>29.82</v>
      </c>
      <c r="D18" s="130"/>
    </row>
    <row r="19" spans="1:4" ht="15.75" customHeight="1">
      <c r="A19" s="131" t="s">
        <v>5</v>
      </c>
      <c r="B19" s="128" t="s">
        <v>169</v>
      </c>
      <c r="C19" s="129">
        <v>10</v>
      </c>
      <c r="D19" s="130"/>
    </row>
    <row r="20" spans="1:4" ht="15.75" customHeight="1">
      <c r="A20" s="131" t="s">
        <v>138</v>
      </c>
      <c r="B20" s="128" t="s">
        <v>63</v>
      </c>
      <c r="C20" s="129">
        <v>24</v>
      </c>
      <c r="D20" s="130"/>
    </row>
    <row r="21" spans="1:4" ht="15.75" customHeight="1">
      <c r="A21" s="131" t="s">
        <v>46</v>
      </c>
      <c r="B21" s="128" t="s">
        <v>117</v>
      </c>
      <c r="C21" s="129">
        <v>10.35</v>
      </c>
      <c r="D21" s="130"/>
    </row>
    <row r="22" spans="1:4" ht="15.75" customHeight="1">
      <c r="A22" s="131" t="s">
        <v>174</v>
      </c>
      <c r="B22" s="128" t="s">
        <v>97</v>
      </c>
      <c r="C22" s="129">
        <v>0.46</v>
      </c>
      <c r="D22" s="130"/>
    </row>
    <row r="23" spans="1:4" ht="15.75" customHeight="1">
      <c r="A23" s="131" t="s">
        <v>130</v>
      </c>
      <c r="B23" s="128" t="s">
        <v>172</v>
      </c>
      <c r="C23" s="129">
        <v>62.31</v>
      </c>
      <c r="D23" s="130"/>
    </row>
    <row r="24" spans="1:4" ht="15.75" customHeight="1">
      <c r="A24" s="131" t="s">
        <v>57</v>
      </c>
      <c r="B24" s="128" t="s">
        <v>86</v>
      </c>
      <c r="C24" s="129">
        <v>1.12</v>
      </c>
      <c r="D24" s="130"/>
    </row>
    <row r="25" spans="1:4" ht="15.75" customHeight="1">
      <c r="A25" s="131" t="s">
        <v>51</v>
      </c>
      <c r="B25" s="128" t="s">
        <v>4</v>
      </c>
      <c r="C25" s="129">
        <v>278.37</v>
      </c>
      <c r="D25" s="130"/>
    </row>
    <row r="26" spans="1:4" ht="15.75" customHeight="1">
      <c r="A26" s="131" t="s">
        <v>76</v>
      </c>
      <c r="B26" s="128" t="s">
        <v>133</v>
      </c>
      <c r="C26" s="129">
        <v>33.74</v>
      </c>
      <c r="D26" s="130"/>
    </row>
    <row r="27" spans="1:4" ht="15.75" customHeight="1">
      <c r="A27" s="131" t="s">
        <v>18</v>
      </c>
      <c r="B27" s="128" t="s">
        <v>53</v>
      </c>
      <c r="C27" s="129">
        <v>115.72</v>
      </c>
      <c r="D27" s="130"/>
    </row>
    <row r="28" spans="1:4" ht="15.75" customHeight="1">
      <c r="A28" s="131" t="s">
        <v>72</v>
      </c>
      <c r="B28" s="128" t="s">
        <v>7</v>
      </c>
      <c r="C28" s="129">
        <v>1.04</v>
      </c>
      <c r="D28" s="130"/>
    </row>
    <row r="29" spans="1:4" ht="15.75" customHeight="1">
      <c r="A29" s="131" t="s">
        <v>32</v>
      </c>
      <c r="B29" s="128" t="s">
        <v>142</v>
      </c>
      <c r="C29" s="129">
        <v>62.06</v>
      </c>
      <c r="D29" s="130"/>
    </row>
    <row r="30" spans="1:4" ht="15.75" customHeight="1">
      <c r="A30" s="131" t="s">
        <v>90</v>
      </c>
      <c r="B30" s="128" t="s">
        <v>79</v>
      </c>
      <c r="C30" s="129">
        <v>33.09</v>
      </c>
      <c r="D30" s="130"/>
    </row>
    <row r="31" spans="1:4" ht="15.75" customHeight="1">
      <c r="A31" s="131" t="s">
        <v>165</v>
      </c>
      <c r="B31" s="128" t="s">
        <v>59</v>
      </c>
      <c r="C31" s="129">
        <v>32.72</v>
      </c>
      <c r="D31" s="130"/>
    </row>
    <row r="32" spans="1:4" ht="15.75" customHeight="1">
      <c r="A32" s="131" t="s">
        <v>65</v>
      </c>
      <c r="B32" s="128" t="s">
        <v>27</v>
      </c>
      <c r="C32" s="129">
        <v>6.6</v>
      </c>
      <c r="D32" s="130"/>
    </row>
    <row r="33" spans="1:4" ht="15.75" customHeight="1">
      <c r="A33" s="131" t="s">
        <v>92</v>
      </c>
      <c r="B33" s="128" t="s">
        <v>132</v>
      </c>
      <c r="C33" s="129">
        <v>6.6</v>
      </c>
      <c r="D33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96</v>
      </c>
    </row>
    <row r="4" spans="1:11" ht="23.25" customHeight="1">
      <c r="A4" s="62" t="s">
        <v>67</v>
      </c>
      <c r="B4" s="63"/>
      <c r="C4" s="59" t="s">
        <v>139</v>
      </c>
      <c r="D4" s="59"/>
      <c r="E4" s="59"/>
      <c r="F4" s="58" t="s">
        <v>125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176</v>
      </c>
      <c r="B5" s="57" t="s">
        <v>54</v>
      </c>
      <c r="C5" s="55" t="s">
        <v>37</v>
      </c>
      <c r="D5" s="56" t="s">
        <v>10</v>
      </c>
      <c r="E5" s="55" t="s">
        <v>110</v>
      </c>
      <c r="F5" s="55" t="s">
        <v>37</v>
      </c>
      <c r="G5" s="56" t="s">
        <v>10</v>
      </c>
      <c r="H5" s="55" t="s">
        <v>110</v>
      </c>
      <c r="I5" s="55" t="s">
        <v>37</v>
      </c>
      <c r="J5" s="56" t="s">
        <v>10</v>
      </c>
      <c r="K5" s="64" t="s">
        <v>110</v>
      </c>
    </row>
    <row r="6" spans="1:13" ht="19.5" customHeight="1">
      <c r="A6" s="71" t="s">
        <v>123</v>
      </c>
      <c r="B6" s="53" t="s">
        <v>123</v>
      </c>
      <c r="C6" s="53" t="s">
        <v>123</v>
      </c>
      <c r="D6" s="53" t="s">
        <v>123</v>
      </c>
      <c r="E6" s="71" t="s">
        <v>123</v>
      </c>
      <c r="F6" s="53" t="s">
        <v>123</v>
      </c>
      <c r="G6" s="53" t="s">
        <v>123</v>
      </c>
      <c r="H6" s="53" t="s">
        <v>123</v>
      </c>
      <c r="I6" s="53" t="s">
        <v>123</v>
      </c>
      <c r="J6" s="53" t="s">
        <v>123</v>
      </c>
      <c r="K6" s="53" t="s">
        <v>123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58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67</v>
      </c>
      <c r="B5" s="106" t="s">
        <v>153</v>
      </c>
      <c r="C5" s="107" t="s">
        <v>67</v>
      </c>
      <c r="D5" s="35" t="s">
        <v>153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100</v>
      </c>
      <c r="E6" s="81" t="s">
        <v>116</v>
      </c>
      <c r="F6" s="109" t="s">
        <v>114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32">
        <v>3697.7</v>
      </c>
      <c r="C7" s="110" t="s">
        <v>25</v>
      </c>
      <c r="D7" s="111">
        <f>E7+F7</f>
        <v>3263.51</v>
      </c>
      <c r="E7" s="118">
        <v>3263.51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113</v>
      </c>
      <c r="B8" s="121">
        <v>0</v>
      </c>
      <c r="C8" s="110" t="s">
        <v>71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15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80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137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56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108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129</v>
      </c>
      <c r="D14" s="111">
        <f>E14+F14</f>
        <v>301.43</v>
      </c>
      <c r="E14" s="118">
        <v>301.43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173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1">
        <f>E16+F16</f>
        <v>37.61</v>
      </c>
      <c r="E16" s="118">
        <v>37.61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85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81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156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149</v>
      </c>
      <c r="D26" s="111">
        <f>E26+F26</f>
        <v>95.15</v>
      </c>
      <c r="E26" s="118">
        <v>95.15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30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164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162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157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52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3">
        <f>SUM(B7:B8)</f>
        <v>3697.7</v>
      </c>
      <c r="C36" s="50" t="s">
        <v>31</v>
      </c>
      <c r="D36" s="91">
        <f>SUM(D7:D34)</f>
        <v>3697.7000000000003</v>
      </c>
      <c r="E36" s="91">
        <f>SUM(E7:E34)</f>
        <v>3697.7000000000003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147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96</v>
      </c>
    </row>
    <row r="4" spans="1:7" ht="23.25" customHeight="1">
      <c r="A4" s="62" t="s">
        <v>67</v>
      </c>
      <c r="B4" s="63"/>
      <c r="C4" s="114" t="s">
        <v>35</v>
      </c>
      <c r="D4" s="115" t="s">
        <v>116</v>
      </c>
      <c r="E4" s="115" t="s">
        <v>95</v>
      </c>
      <c r="F4" s="115" t="s">
        <v>175</v>
      </c>
      <c r="G4" s="116" t="s">
        <v>115</v>
      </c>
    </row>
    <row r="5" spans="1:7" ht="19.5" customHeight="1">
      <c r="A5" s="54" t="s">
        <v>176</v>
      </c>
      <c r="B5" s="70" t="s">
        <v>54</v>
      </c>
      <c r="C5" s="114"/>
      <c r="D5" s="115"/>
      <c r="E5" s="115"/>
      <c r="F5" s="115"/>
      <c r="G5" s="116"/>
    </row>
    <row r="6" spans="1:9" ht="19.5" customHeight="1">
      <c r="A6" s="71" t="s">
        <v>123</v>
      </c>
      <c r="B6" s="53" t="s">
        <v>123</v>
      </c>
      <c r="C6" s="53" t="s">
        <v>123</v>
      </c>
      <c r="D6" s="53" t="s">
        <v>123</v>
      </c>
      <c r="E6" s="53" t="s">
        <v>123</v>
      </c>
      <c r="F6" s="53" t="s">
        <v>123</v>
      </c>
      <c r="G6" s="53" t="s">
        <v>123</v>
      </c>
      <c r="H6" s="11"/>
      <c r="I6" s="11"/>
    </row>
    <row r="7" spans="1:9" ht="15.75" customHeight="1">
      <c r="A7" s="123"/>
      <c r="B7" s="131" t="s">
        <v>37</v>
      </c>
      <c r="C7" s="135">
        <v>3697.7</v>
      </c>
      <c r="D7" s="133">
        <v>3697.7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170</v>
      </c>
      <c r="B8" s="131" t="s">
        <v>25</v>
      </c>
      <c r="C8" s="135">
        <v>3263.51</v>
      </c>
      <c r="D8" s="133">
        <v>3263.51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50</v>
      </c>
      <c r="B9" s="131" t="s">
        <v>49</v>
      </c>
      <c r="C9" s="135">
        <v>3113.51</v>
      </c>
      <c r="D9" s="133">
        <v>3113.51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163</v>
      </c>
      <c r="B10" s="131" t="s">
        <v>75</v>
      </c>
      <c r="C10" s="135">
        <v>664.97</v>
      </c>
      <c r="D10" s="133">
        <v>664.97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127</v>
      </c>
      <c r="B11" s="131" t="s">
        <v>14</v>
      </c>
      <c r="C11" s="135">
        <v>2345.1</v>
      </c>
      <c r="D11" s="133">
        <v>2345.1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39</v>
      </c>
      <c r="B12" s="131" t="s">
        <v>87</v>
      </c>
      <c r="C12" s="135">
        <v>103.44</v>
      </c>
      <c r="D12" s="133">
        <v>103.44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161</v>
      </c>
      <c r="B13" s="131" t="s">
        <v>2</v>
      </c>
      <c r="C13" s="135">
        <v>150</v>
      </c>
      <c r="D13" s="133">
        <v>150</v>
      </c>
      <c r="E13" s="133">
        <v>0</v>
      </c>
      <c r="F13" s="133">
        <v>0</v>
      </c>
      <c r="G13" s="134">
        <v>0</v>
      </c>
    </row>
    <row r="14" spans="1:7" ht="18.75" customHeight="1">
      <c r="A14" s="123" t="s">
        <v>104</v>
      </c>
      <c r="B14" s="131" t="s">
        <v>74</v>
      </c>
      <c r="C14" s="135">
        <v>150</v>
      </c>
      <c r="D14" s="133">
        <v>150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41</v>
      </c>
      <c r="B15" s="131" t="s">
        <v>129</v>
      </c>
      <c r="C15" s="135">
        <v>301.43</v>
      </c>
      <c r="D15" s="133">
        <v>301.43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143</v>
      </c>
      <c r="B16" s="131" t="s">
        <v>107</v>
      </c>
      <c r="C16" s="135">
        <v>301.43</v>
      </c>
      <c r="D16" s="133">
        <v>301.43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77</v>
      </c>
      <c r="B17" s="131" t="s">
        <v>55</v>
      </c>
      <c r="C17" s="135">
        <v>150.28</v>
      </c>
      <c r="D17" s="133">
        <v>150.28</v>
      </c>
      <c r="E17" s="133">
        <v>0</v>
      </c>
      <c r="F17" s="133">
        <v>0</v>
      </c>
      <c r="G17" s="134">
        <v>0</v>
      </c>
    </row>
    <row r="18" spans="1:7" ht="18.75" customHeight="1">
      <c r="A18" s="123" t="s">
        <v>78</v>
      </c>
      <c r="B18" s="131" t="s">
        <v>40</v>
      </c>
      <c r="C18" s="135">
        <v>107.97</v>
      </c>
      <c r="D18" s="133">
        <v>107.97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22</v>
      </c>
      <c r="B19" s="131" t="s">
        <v>64</v>
      </c>
      <c r="C19" s="135">
        <v>43.18</v>
      </c>
      <c r="D19" s="133">
        <v>43.18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82</v>
      </c>
      <c r="B20" s="131" t="s">
        <v>21</v>
      </c>
      <c r="C20" s="135">
        <v>37.61</v>
      </c>
      <c r="D20" s="133">
        <v>37.61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42</v>
      </c>
      <c r="B21" s="131" t="s">
        <v>84</v>
      </c>
      <c r="C21" s="135">
        <v>36.96</v>
      </c>
      <c r="D21" s="133">
        <v>36.96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0</v>
      </c>
      <c r="B22" s="131" t="s">
        <v>26</v>
      </c>
      <c r="C22" s="135">
        <v>28.62</v>
      </c>
      <c r="D22" s="133">
        <v>28.62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47</v>
      </c>
      <c r="B23" s="131" t="s">
        <v>13</v>
      </c>
      <c r="C23" s="135">
        <v>5</v>
      </c>
      <c r="D23" s="133">
        <v>5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148</v>
      </c>
      <c r="B24" s="131" t="s">
        <v>146</v>
      </c>
      <c r="C24" s="135">
        <v>3.34</v>
      </c>
      <c r="D24" s="133">
        <v>3.34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135</v>
      </c>
      <c r="B25" s="131" t="s">
        <v>69</v>
      </c>
      <c r="C25" s="135">
        <v>0.65</v>
      </c>
      <c r="D25" s="133">
        <v>0.65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126</v>
      </c>
      <c r="B26" s="131" t="s">
        <v>131</v>
      </c>
      <c r="C26" s="135">
        <v>0.65</v>
      </c>
      <c r="D26" s="133">
        <v>0.65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68</v>
      </c>
      <c r="B27" s="131" t="s">
        <v>149</v>
      </c>
      <c r="C27" s="135">
        <v>95.15</v>
      </c>
      <c r="D27" s="133">
        <v>95.15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93</v>
      </c>
      <c r="B28" s="131" t="s">
        <v>24</v>
      </c>
      <c r="C28" s="135">
        <v>95.15</v>
      </c>
      <c r="D28" s="133">
        <v>95.15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134</v>
      </c>
      <c r="B29" s="131" t="s">
        <v>178</v>
      </c>
      <c r="C29" s="135">
        <v>62.06</v>
      </c>
      <c r="D29" s="133">
        <v>62.06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168</v>
      </c>
      <c r="B30" s="131" t="s">
        <v>43</v>
      </c>
      <c r="C30" s="135">
        <v>33.09</v>
      </c>
      <c r="D30" s="133">
        <v>33.09</v>
      </c>
      <c r="E30" s="133">
        <v>0</v>
      </c>
      <c r="F30" s="133">
        <v>0</v>
      </c>
      <c r="G30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152</v>
      </c>
      <c r="B2" s="9"/>
      <c r="C2" s="9"/>
      <c r="D2" s="9"/>
      <c r="E2" s="9"/>
    </row>
    <row r="3" spans="3:5" ht="10.5" customHeight="1">
      <c r="C3" s="4"/>
      <c r="D3" s="4"/>
      <c r="E3" s="14" t="s">
        <v>96</v>
      </c>
    </row>
    <row r="4" spans="1:5" ht="23.25" customHeight="1">
      <c r="A4" s="62" t="s">
        <v>67</v>
      </c>
      <c r="B4" s="63"/>
      <c r="C4" s="114" t="s">
        <v>31</v>
      </c>
      <c r="D4" s="115" t="s">
        <v>10</v>
      </c>
      <c r="E4" s="117" t="s">
        <v>110</v>
      </c>
    </row>
    <row r="5" spans="1:5" ht="19.5" customHeight="1">
      <c r="A5" s="54" t="s">
        <v>176</v>
      </c>
      <c r="B5" s="70" t="s">
        <v>54</v>
      </c>
      <c r="C5" s="114"/>
      <c r="D5" s="115"/>
      <c r="E5" s="117"/>
    </row>
    <row r="6" spans="1:7" ht="19.5" customHeight="1">
      <c r="A6" s="71" t="s">
        <v>123</v>
      </c>
      <c r="B6" s="53" t="s">
        <v>123</v>
      </c>
      <c r="C6" s="53" t="s">
        <v>123</v>
      </c>
      <c r="D6" s="53"/>
      <c r="E6" s="53" t="s">
        <v>123</v>
      </c>
      <c r="F6" s="11"/>
      <c r="G6" s="11"/>
    </row>
    <row r="7" spans="1:7" ht="15.75" customHeight="1">
      <c r="A7" s="123"/>
      <c r="B7" s="131" t="s">
        <v>37</v>
      </c>
      <c r="C7" s="120">
        <v>3697.7</v>
      </c>
      <c r="D7" s="135">
        <v>1193.9</v>
      </c>
      <c r="E7" s="134">
        <v>2503.8</v>
      </c>
      <c r="F7" s="12"/>
      <c r="G7" s="12"/>
    </row>
    <row r="8" spans="1:5" ht="15.75" customHeight="1">
      <c r="A8" s="123" t="s">
        <v>170</v>
      </c>
      <c r="B8" s="131" t="s">
        <v>25</v>
      </c>
      <c r="C8" s="120">
        <v>3263.51</v>
      </c>
      <c r="D8" s="135">
        <v>759.71</v>
      </c>
      <c r="E8" s="134">
        <v>2503.8</v>
      </c>
    </row>
    <row r="9" spans="1:5" ht="15.75" customHeight="1">
      <c r="A9" s="123" t="s">
        <v>50</v>
      </c>
      <c r="B9" s="131" t="s">
        <v>49</v>
      </c>
      <c r="C9" s="120">
        <v>3113.51</v>
      </c>
      <c r="D9" s="135">
        <v>759.71</v>
      </c>
      <c r="E9" s="134">
        <v>2353.8</v>
      </c>
    </row>
    <row r="10" spans="1:5" ht="15.75" customHeight="1">
      <c r="A10" s="123" t="s">
        <v>163</v>
      </c>
      <c r="B10" s="131" t="s">
        <v>75</v>
      </c>
      <c r="C10" s="120">
        <v>664.97</v>
      </c>
      <c r="D10" s="135">
        <v>656.27</v>
      </c>
      <c r="E10" s="134">
        <v>8.7</v>
      </c>
    </row>
    <row r="11" spans="1:5" ht="18.75" customHeight="1">
      <c r="A11" s="123" t="s">
        <v>127</v>
      </c>
      <c r="B11" s="131" t="s">
        <v>14</v>
      </c>
      <c r="C11" s="120">
        <v>2345.1</v>
      </c>
      <c r="D11" s="135">
        <v>0</v>
      </c>
      <c r="E11" s="134">
        <v>2345.1</v>
      </c>
    </row>
    <row r="12" spans="1:5" ht="15.75" customHeight="1">
      <c r="A12" s="123" t="s">
        <v>39</v>
      </c>
      <c r="B12" s="131" t="s">
        <v>87</v>
      </c>
      <c r="C12" s="120">
        <v>103.44</v>
      </c>
      <c r="D12" s="135">
        <v>103.44</v>
      </c>
      <c r="E12" s="134">
        <v>0</v>
      </c>
    </row>
    <row r="13" spans="1:5" ht="15.75" customHeight="1">
      <c r="A13" s="123" t="s">
        <v>161</v>
      </c>
      <c r="B13" s="131" t="s">
        <v>2</v>
      </c>
      <c r="C13" s="120">
        <v>150</v>
      </c>
      <c r="D13" s="135">
        <v>0</v>
      </c>
      <c r="E13" s="134">
        <v>150</v>
      </c>
    </row>
    <row r="14" spans="1:5" ht="18.75" customHeight="1">
      <c r="A14" s="123" t="s">
        <v>104</v>
      </c>
      <c r="B14" s="131" t="s">
        <v>74</v>
      </c>
      <c r="C14" s="120">
        <v>150</v>
      </c>
      <c r="D14" s="135">
        <v>0</v>
      </c>
      <c r="E14" s="134">
        <v>150</v>
      </c>
    </row>
    <row r="15" spans="1:5" ht="15.75" customHeight="1">
      <c r="A15" s="123" t="s">
        <v>41</v>
      </c>
      <c r="B15" s="131" t="s">
        <v>129</v>
      </c>
      <c r="C15" s="120">
        <v>301.43</v>
      </c>
      <c r="D15" s="135">
        <v>301.43</v>
      </c>
      <c r="E15" s="134">
        <v>0</v>
      </c>
    </row>
    <row r="16" spans="1:5" ht="15.75" customHeight="1">
      <c r="A16" s="123" t="s">
        <v>143</v>
      </c>
      <c r="B16" s="131" t="s">
        <v>107</v>
      </c>
      <c r="C16" s="120">
        <v>301.43</v>
      </c>
      <c r="D16" s="135">
        <v>301.43</v>
      </c>
      <c r="E16" s="134">
        <v>0</v>
      </c>
    </row>
    <row r="17" spans="1:5" ht="15.75" customHeight="1">
      <c r="A17" s="123" t="s">
        <v>77</v>
      </c>
      <c r="B17" s="131" t="s">
        <v>55</v>
      </c>
      <c r="C17" s="120">
        <v>150.28</v>
      </c>
      <c r="D17" s="135">
        <v>150.28</v>
      </c>
      <c r="E17" s="134">
        <v>0</v>
      </c>
    </row>
    <row r="18" spans="1:5" ht="18.75" customHeight="1">
      <c r="A18" s="123" t="s">
        <v>78</v>
      </c>
      <c r="B18" s="131" t="s">
        <v>40</v>
      </c>
      <c r="C18" s="120">
        <v>107.97</v>
      </c>
      <c r="D18" s="135">
        <v>107.97</v>
      </c>
      <c r="E18" s="134">
        <v>0</v>
      </c>
    </row>
    <row r="19" spans="1:5" ht="15.75" customHeight="1">
      <c r="A19" s="123" t="s">
        <v>22</v>
      </c>
      <c r="B19" s="131" t="s">
        <v>64</v>
      </c>
      <c r="C19" s="120">
        <v>43.18</v>
      </c>
      <c r="D19" s="135">
        <v>43.18</v>
      </c>
      <c r="E19" s="134">
        <v>0</v>
      </c>
    </row>
    <row r="20" spans="1:5" ht="15.75" customHeight="1">
      <c r="A20" s="123" t="s">
        <v>82</v>
      </c>
      <c r="B20" s="131" t="s">
        <v>21</v>
      </c>
      <c r="C20" s="120">
        <v>37.61</v>
      </c>
      <c r="D20" s="135">
        <v>37.61</v>
      </c>
      <c r="E20" s="134">
        <v>0</v>
      </c>
    </row>
    <row r="21" spans="1:5" ht="15.75" customHeight="1">
      <c r="A21" s="123" t="s">
        <v>42</v>
      </c>
      <c r="B21" s="131" t="s">
        <v>84</v>
      </c>
      <c r="C21" s="120">
        <v>36.96</v>
      </c>
      <c r="D21" s="135">
        <v>36.96</v>
      </c>
      <c r="E21" s="134">
        <v>0</v>
      </c>
    </row>
    <row r="22" spans="1:5" ht="15.75" customHeight="1">
      <c r="A22" s="123" t="s">
        <v>0</v>
      </c>
      <c r="B22" s="131" t="s">
        <v>26</v>
      </c>
      <c r="C22" s="120">
        <v>28.62</v>
      </c>
      <c r="D22" s="135">
        <v>28.62</v>
      </c>
      <c r="E22" s="134">
        <v>0</v>
      </c>
    </row>
    <row r="23" spans="1:5" ht="15.75" customHeight="1">
      <c r="A23" s="123" t="s">
        <v>47</v>
      </c>
      <c r="B23" s="131" t="s">
        <v>13</v>
      </c>
      <c r="C23" s="120">
        <v>5</v>
      </c>
      <c r="D23" s="135">
        <v>5</v>
      </c>
      <c r="E23" s="134">
        <v>0</v>
      </c>
    </row>
    <row r="24" spans="1:5" ht="15.75" customHeight="1">
      <c r="A24" s="123" t="s">
        <v>148</v>
      </c>
      <c r="B24" s="131" t="s">
        <v>146</v>
      </c>
      <c r="C24" s="120">
        <v>3.34</v>
      </c>
      <c r="D24" s="135">
        <v>3.34</v>
      </c>
      <c r="E24" s="134">
        <v>0</v>
      </c>
    </row>
    <row r="25" spans="1:5" ht="15.75" customHeight="1">
      <c r="A25" s="123" t="s">
        <v>135</v>
      </c>
      <c r="B25" s="131" t="s">
        <v>69</v>
      </c>
      <c r="C25" s="120">
        <v>0.65</v>
      </c>
      <c r="D25" s="135">
        <v>0.65</v>
      </c>
      <c r="E25" s="134">
        <v>0</v>
      </c>
    </row>
    <row r="26" spans="1:5" ht="15.75" customHeight="1">
      <c r="A26" s="123" t="s">
        <v>126</v>
      </c>
      <c r="B26" s="131" t="s">
        <v>131</v>
      </c>
      <c r="C26" s="120">
        <v>0.65</v>
      </c>
      <c r="D26" s="135">
        <v>0.65</v>
      </c>
      <c r="E26" s="134">
        <v>0</v>
      </c>
    </row>
    <row r="27" spans="1:5" ht="15.75" customHeight="1">
      <c r="A27" s="123" t="s">
        <v>68</v>
      </c>
      <c r="B27" s="131" t="s">
        <v>149</v>
      </c>
      <c r="C27" s="120">
        <v>95.15</v>
      </c>
      <c r="D27" s="135">
        <v>95.15</v>
      </c>
      <c r="E27" s="134">
        <v>0</v>
      </c>
    </row>
    <row r="28" spans="1:5" ht="15.75" customHeight="1">
      <c r="A28" s="123" t="s">
        <v>93</v>
      </c>
      <c r="B28" s="131" t="s">
        <v>24</v>
      </c>
      <c r="C28" s="120">
        <v>95.15</v>
      </c>
      <c r="D28" s="135">
        <v>95.15</v>
      </c>
      <c r="E28" s="134">
        <v>0</v>
      </c>
    </row>
    <row r="29" spans="1:5" ht="15.75" customHeight="1">
      <c r="A29" s="123" t="s">
        <v>134</v>
      </c>
      <c r="B29" s="131" t="s">
        <v>178</v>
      </c>
      <c r="C29" s="120">
        <v>62.06</v>
      </c>
      <c r="D29" s="135">
        <v>62.06</v>
      </c>
      <c r="E29" s="134">
        <v>0</v>
      </c>
    </row>
    <row r="30" spans="1:5" ht="15.75" customHeight="1">
      <c r="A30" s="123" t="s">
        <v>168</v>
      </c>
      <c r="B30" s="131" t="s">
        <v>43</v>
      </c>
      <c r="C30" s="120">
        <v>33.09</v>
      </c>
      <c r="D30" s="135">
        <v>33.09</v>
      </c>
      <c r="E30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